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ink/ink1.xml" ContentType="application/inkml+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defaultThemeVersion="124226"/>
  <mc:AlternateContent xmlns:mc="http://schemas.openxmlformats.org/markup-compatibility/2006">
    <mc:Choice Requires="x15">
      <x15ac:absPath xmlns:x15ac="http://schemas.microsoft.com/office/spreadsheetml/2010/11/ac" url="P:\ASUB\Training\Auxiliary Training\"/>
    </mc:Choice>
  </mc:AlternateContent>
  <xr:revisionPtr revIDLastSave="0" documentId="13_ncr:1_{47CB5181-7EF6-42FA-87EA-F8E20CF6440B}" xr6:coauthVersionLast="47" xr6:coauthVersionMax="47" xr10:uidLastSave="{00000000-0000-0000-0000-000000000000}"/>
  <bookViews>
    <workbookView xWindow="-120" yWindow="-120" windowWidth="29040" windowHeight="15840" xr2:uid="{00000000-000D-0000-FFFF-FFFF00000000}"/>
  </bookViews>
  <sheets>
    <sheet name="Calculate Available Cash" sheetId="2" r:id="rId1"/>
    <sheet name="EXAMPLE" sheetId="3"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48" i="3" l="1"/>
  <c r="C57" i="3" s="1"/>
  <c r="C9" i="3"/>
  <c r="C10" i="3" s="1"/>
  <c r="C11" i="2"/>
  <c r="B54" i="3"/>
  <c r="B55" i="3"/>
  <c r="B56" i="3"/>
  <c r="C36" i="2"/>
  <c r="C45" i="2" s="1"/>
  <c r="C28" i="2"/>
  <c r="C54" i="3" l="1"/>
  <c r="C40" i="3" l="1"/>
  <c r="C56" i="3" s="1"/>
  <c r="C58" i="3" s="1"/>
  <c r="C44" i="2"/>
  <c r="B41" i="2" l="1"/>
  <c r="B42" i="2" l="1"/>
  <c r="C41" i="2" l="1"/>
  <c r="C46" i="2" s="1"/>
</calcChain>
</file>

<file path=xl/sharedStrings.xml><?xml version="1.0" encoding="utf-8"?>
<sst xmlns="http://schemas.openxmlformats.org/spreadsheetml/2006/main" count="90" uniqueCount="47">
  <si>
    <t>-</t>
  </si>
  <si>
    <t>Balance</t>
  </si>
  <si>
    <t>*The numbers below are formulas that calculate automatically*</t>
  </si>
  <si>
    <t>Chargebacks</t>
  </si>
  <si>
    <t>Capital</t>
  </si>
  <si>
    <t>Step 1:</t>
  </si>
  <si>
    <t>Step 2:</t>
  </si>
  <si>
    <t>Remaining Available Budget</t>
  </si>
  <si>
    <t>This is the amount of cash you have left to spend, accounting for any remaining budget already posted.  This is the max you can request in a budget increase without posting more budget than available cash.</t>
  </si>
  <si>
    <t>Calculating Available Cash using Budget Expenditure Report &amp; Trial Balance</t>
  </si>
  <si>
    <r>
      <rPr>
        <b/>
        <i/>
        <sz val="11"/>
        <color theme="1"/>
        <rFont val="Calibri"/>
        <family val="2"/>
        <scheme val="minor"/>
      </rPr>
      <t xml:space="preserve">Use the Balances posted in </t>
    </r>
    <r>
      <rPr>
        <b/>
        <i/>
        <sz val="11"/>
        <color rgb="FFFF0000"/>
        <rFont val="Calibri"/>
        <family val="2"/>
        <scheme val="minor"/>
      </rPr>
      <t>FGCU Budget Expend. and FGCU Trial Balance</t>
    </r>
    <r>
      <rPr>
        <b/>
        <i/>
        <sz val="11"/>
        <color theme="1"/>
        <rFont val="Calibri"/>
        <family val="2"/>
        <scheme val="minor"/>
      </rPr>
      <t xml:space="preserve"> to fill in the gray areas only.</t>
    </r>
    <r>
      <rPr>
        <i/>
        <sz val="11"/>
        <color theme="1"/>
        <rFont val="Calibri"/>
        <family val="2"/>
        <scheme val="minor"/>
      </rPr>
      <t xml:space="preserve"> The form is programed to calculate the rest. </t>
    </r>
  </si>
  <si>
    <t>Ledger Number</t>
  </si>
  <si>
    <r>
      <t xml:space="preserve">Ending </t>
    </r>
    <r>
      <rPr>
        <sz val="11"/>
        <color theme="1"/>
        <rFont val="Calibri"/>
        <family val="2"/>
        <scheme val="minor"/>
      </rPr>
      <t>Claim on Cash</t>
    </r>
  </si>
  <si>
    <r>
      <rPr>
        <sz val="11"/>
        <color rgb="FF00B0F0"/>
        <rFont val="Calibri"/>
        <family val="2"/>
        <scheme val="minor"/>
      </rPr>
      <t>Ending</t>
    </r>
    <r>
      <rPr>
        <sz val="11"/>
        <color theme="1"/>
        <rFont val="Calibri"/>
        <family val="2"/>
        <scheme val="minor"/>
      </rPr>
      <t xml:space="preserve"> Cash in Bank</t>
    </r>
  </si>
  <si>
    <t>Benefits Expense</t>
  </si>
  <si>
    <t>Fixed Capital Outlay</t>
  </si>
  <si>
    <t>Financial Aid</t>
  </si>
  <si>
    <t>General Expense</t>
  </si>
  <si>
    <t>Library Resources</t>
  </si>
  <si>
    <t>OPS Expense</t>
  </si>
  <si>
    <t>Salary Expense</t>
  </si>
  <si>
    <t>Transfers-Out</t>
  </si>
  <si>
    <t>Travel Expense</t>
  </si>
  <si>
    <t>Utilities</t>
  </si>
  <si>
    <r>
      <t xml:space="preserve">Use the </t>
    </r>
    <r>
      <rPr>
        <b/>
        <i/>
        <u/>
        <sz val="11"/>
        <color rgb="FFFF0000"/>
        <rFont val="Calibri"/>
        <family val="2"/>
        <scheme val="minor"/>
      </rPr>
      <t>FGCU Trial Balance for Organization</t>
    </r>
    <r>
      <rPr>
        <i/>
        <sz val="11"/>
        <color rgb="FFFF0000"/>
        <rFont val="Calibri"/>
        <family val="2"/>
        <scheme val="minor"/>
      </rPr>
      <t xml:space="preserve"> report for these totals</t>
    </r>
  </si>
  <si>
    <r>
      <rPr>
        <b/>
        <i/>
        <u/>
        <sz val="11"/>
        <color rgb="FFFF0000"/>
        <rFont val="Calibri"/>
        <family val="2"/>
        <scheme val="minor"/>
      </rPr>
      <t>FGCU Budget Expenditure</t>
    </r>
    <r>
      <rPr>
        <i/>
        <sz val="11"/>
        <color rgb="FFFF0000"/>
        <rFont val="Calibri"/>
        <family val="2"/>
        <scheme val="minor"/>
      </rPr>
      <t xml:space="preserve"> report "Summary" Available Balances (</t>
    </r>
    <r>
      <rPr>
        <b/>
        <i/>
        <sz val="11"/>
        <color rgb="FFFF0000"/>
        <rFont val="Calibri"/>
        <family val="2"/>
        <scheme val="minor"/>
      </rPr>
      <t>DO NOT</t>
    </r>
    <r>
      <rPr>
        <i/>
        <sz val="11"/>
        <color rgb="FFFF0000"/>
        <rFont val="Calibri"/>
        <family val="2"/>
        <scheme val="minor"/>
      </rPr>
      <t xml:space="preserve"> Include Transfer In Balances or any Negative Balances)</t>
    </r>
  </si>
  <si>
    <t>*Please view the example account on the next tab to see how the tool works using the Trial Balance &amp; Expenditure reports.</t>
  </si>
  <si>
    <t>&lt;-- Enter exactly as you see it in Trial Balance.  For example, if it shows (3,858) enter in this cell -3,858</t>
  </si>
  <si>
    <t xml:space="preserve">&lt;-- If this total is already in parentheses within Trial Balance, then your cash is already negative :( </t>
  </si>
  <si>
    <t>Step 3:</t>
  </si>
  <si>
    <r>
      <rPr>
        <b/>
        <i/>
        <u/>
        <sz val="11"/>
        <color rgb="FFFF0000"/>
        <rFont val="Calibri"/>
        <family val="2"/>
        <scheme val="minor"/>
      </rPr>
      <t>FGCU Budget Expenditure</t>
    </r>
    <r>
      <rPr>
        <i/>
        <sz val="11"/>
        <color rgb="FFFF0000"/>
        <rFont val="Calibri"/>
        <family val="2"/>
        <scheme val="minor"/>
      </rPr>
      <t xml:space="preserve"> report for total Encumbrances, Pre-Encumbrances &amp; Reserved Transactions</t>
    </r>
  </si>
  <si>
    <t>Encumbrance</t>
  </si>
  <si>
    <t>Pre-Encumbrance</t>
  </si>
  <si>
    <t>Reserved Journals</t>
  </si>
  <si>
    <t>Total Pending Transactions</t>
  </si>
  <si>
    <t>Total Amount</t>
  </si>
  <si>
    <t>Total Cash After Payables</t>
  </si>
  <si>
    <t>3XXXX</t>
  </si>
  <si>
    <r>
      <rPr>
        <b/>
        <sz val="11"/>
        <color rgb="FF00B0F0"/>
        <rFont val="Calibri"/>
        <family val="2"/>
        <scheme val="minor"/>
      </rPr>
      <t>ALL</t>
    </r>
    <r>
      <rPr>
        <sz val="11"/>
        <color rgb="FF00B0F0"/>
        <rFont val="Calibri"/>
        <family val="2"/>
        <scheme val="minor"/>
      </rPr>
      <t xml:space="preserve"> Ending</t>
    </r>
    <r>
      <rPr>
        <sz val="11"/>
        <color theme="1"/>
        <rFont val="Calibri"/>
        <family val="2"/>
        <scheme val="minor"/>
      </rPr>
      <t xml:space="preserve"> Accounts Payables</t>
    </r>
  </si>
  <si>
    <t>This is the amount of unallocated cash you have left to spend, accounting for any remaining budget already posted.  This is the max you can request in a budget increase without posting more budget than available cash.</t>
  </si>
  <si>
    <t>Available Cash/Fund Balance</t>
  </si>
  <si>
    <t xml:space="preserve">If you want to make the assumption that all your billed revenues will be eventually collected in cash, then you can add to the Available Cash/Fund Balance total the Accounts Receivable ending balance(s).  </t>
  </si>
  <si>
    <t>**accounts receivable we have intentionally left out of this tool because we don't want to include any revenues that haven't actually been received in cash yet. (Ex: a student has been billed for a course, but hasn't paid yet)</t>
  </si>
  <si>
    <t>Just be careful because if you increase the budget based on the A/R included then you run the potential risk of overspending your physical cash if that A/R ends up not getting collected or is refunded via a dropped class, etc</t>
  </si>
  <si>
    <t>Explanation of Steps</t>
  </si>
  <si>
    <r>
      <rPr>
        <b/>
        <sz val="11"/>
        <color rgb="FF00B0F0"/>
        <rFont val="Calibri"/>
        <family val="2"/>
        <scheme val="minor"/>
      </rPr>
      <t>ALL</t>
    </r>
    <r>
      <rPr>
        <sz val="11"/>
        <color rgb="FF00B0F0"/>
        <rFont val="Calibri"/>
        <family val="2"/>
        <scheme val="minor"/>
      </rPr>
      <t xml:space="preserve"> Ending</t>
    </r>
    <r>
      <rPr>
        <sz val="11"/>
        <color theme="1"/>
        <rFont val="Calibri"/>
        <family val="2"/>
        <scheme val="minor"/>
      </rPr>
      <t xml:space="preserve"> Accounts Payables (A/P)</t>
    </r>
  </si>
  <si>
    <t>&lt;-- Enter exactly as you see it in Trial Balance and be sure to combine all A/P 3XXXX ending balances in this cell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</si>
</sst>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17" x14ac:knownFonts="1">
    <font>
      <sz val="11"/>
      <color theme="1"/>
      <name val="Calibri"/>
      <family val="2"/>
      <scheme val="minor"/>
    </font>
    <font>
      <sz val="11"/>
      <color theme="1"/>
      <name val="Calibri"/>
      <family val="2"/>
      <scheme val="minor"/>
    </font>
    <font>
      <b/>
      <sz val="11"/>
      <color theme="1"/>
      <name val="Calibri"/>
      <family val="2"/>
      <scheme val="minor"/>
    </font>
    <font>
      <sz val="10"/>
      <color theme="1"/>
      <name val="Calibri"/>
      <family val="2"/>
      <scheme val="minor"/>
    </font>
    <font>
      <b/>
      <sz val="11"/>
      <color rgb="FF00B050"/>
      <name val="Calibri"/>
      <family val="2"/>
      <scheme val="minor"/>
    </font>
    <font>
      <i/>
      <sz val="11"/>
      <color theme="1"/>
      <name val="Calibri"/>
      <family val="2"/>
      <scheme val="minor"/>
    </font>
    <font>
      <sz val="11"/>
      <name val="Calibri"/>
      <family val="2"/>
      <scheme val="minor"/>
    </font>
    <font>
      <b/>
      <i/>
      <sz val="11"/>
      <color rgb="FF00B050"/>
      <name val="Calibri"/>
      <family val="2"/>
      <scheme val="minor"/>
    </font>
    <font>
      <b/>
      <i/>
      <sz val="11"/>
      <color theme="1"/>
      <name val="Calibri"/>
      <family val="2"/>
      <scheme val="minor"/>
    </font>
    <font>
      <b/>
      <i/>
      <sz val="11"/>
      <color rgb="FFFF0000"/>
      <name val="Calibri"/>
      <family val="2"/>
      <scheme val="minor"/>
    </font>
    <font>
      <sz val="11"/>
      <color rgb="FF00B0F0"/>
      <name val="Calibri"/>
      <family val="2"/>
      <scheme val="minor"/>
    </font>
    <font>
      <i/>
      <sz val="11"/>
      <color rgb="FFFF0000"/>
      <name val="Calibri"/>
      <family val="2"/>
      <scheme val="minor"/>
    </font>
    <font>
      <i/>
      <sz val="14"/>
      <color theme="1"/>
      <name val="Calibri"/>
      <family val="2"/>
      <scheme val="minor"/>
    </font>
    <font>
      <b/>
      <sz val="18"/>
      <color theme="1"/>
      <name val="Calibri"/>
      <family val="2"/>
      <scheme val="minor"/>
    </font>
    <font>
      <b/>
      <i/>
      <u/>
      <sz val="11"/>
      <color rgb="FFFF0000"/>
      <name val="Calibri"/>
      <family val="2"/>
      <scheme val="minor"/>
    </font>
    <font>
      <b/>
      <sz val="11"/>
      <color rgb="FF00B0F0"/>
      <name val="Calibri"/>
      <family val="2"/>
      <scheme val="minor"/>
    </font>
    <font>
      <sz val="20"/>
      <color theme="1"/>
      <name val="Calibri"/>
      <family val="2"/>
      <scheme val="minor"/>
    </font>
  </fonts>
  <fills count="6">
    <fill>
      <patternFill patternType="none"/>
    </fill>
    <fill>
      <patternFill patternType="gray125"/>
    </fill>
    <fill>
      <patternFill patternType="solid">
        <fgColor theme="0" tint="-0.14999847407452621"/>
        <bgColor indexed="64"/>
      </patternFill>
    </fill>
    <fill>
      <patternFill patternType="solid">
        <fgColor theme="8" tint="0.79998168889431442"/>
        <bgColor indexed="64"/>
      </patternFill>
    </fill>
    <fill>
      <patternFill patternType="solid">
        <fgColor rgb="FF01FF74"/>
        <bgColor indexed="64"/>
      </patternFill>
    </fill>
    <fill>
      <patternFill patternType="solid">
        <fgColor rgb="FFFFFF00"/>
        <bgColor indexed="64"/>
      </patternFill>
    </fill>
  </fills>
  <borders count="5">
    <border>
      <left/>
      <right/>
      <top/>
      <bottom/>
      <diagonal/>
    </border>
    <border>
      <left/>
      <right/>
      <top/>
      <bottom style="thin">
        <color indexed="64"/>
      </bottom>
      <diagonal/>
    </border>
    <border>
      <left/>
      <right/>
      <top/>
      <bottom style="double">
        <color indexed="64"/>
      </bottom>
      <diagonal/>
    </border>
    <border>
      <left/>
      <right/>
      <top style="thin">
        <color indexed="64"/>
      </top>
      <bottom/>
      <diagonal/>
    </border>
    <border>
      <left/>
      <right/>
      <top style="double">
        <color indexed="64"/>
      </top>
      <bottom/>
      <diagonal/>
    </border>
  </borders>
  <cellStyleXfs count="2">
    <xf numFmtId="0" fontId="0" fillId="0" borderId="0"/>
    <xf numFmtId="43" fontId="1" fillId="0" borderId="0" applyFont="0" applyFill="0" applyBorder="0" applyAlignment="0" applyProtection="0"/>
  </cellStyleXfs>
  <cellXfs count="54">
    <xf numFmtId="0" fontId="0" fillId="0" borderId="0" xfId="0"/>
    <xf numFmtId="0" fontId="0" fillId="0" borderId="0" xfId="0" applyAlignment="1">
      <alignment horizontal="left"/>
    </xf>
    <xf numFmtId="0" fontId="2" fillId="0" borderId="0" xfId="0" applyFont="1" applyAlignment="1">
      <alignment horizontal="left"/>
    </xf>
    <xf numFmtId="164" fontId="0" fillId="2" borderId="0" xfId="1" applyNumberFormat="1" applyFont="1" applyFill="1"/>
    <xf numFmtId="164" fontId="0" fillId="0" borderId="0" xfId="1" applyNumberFormat="1" applyFont="1"/>
    <xf numFmtId="0" fontId="2" fillId="0" borderId="0" xfId="0" applyFont="1" applyAlignment="1">
      <alignment horizontal="right"/>
    </xf>
    <xf numFmtId="0" fontId="0" fillId="0" borderId="1" xfId="0" applyBorder="1" applyAlignment="1">
      <alignment horizontal="center"/>
    </xf>
    <xf numFmtId="0" fontId="5" fillId="0" borderId="0" xfId="0" applyFont="1" applyAlignment="1">
      <alignment horizontal="center" wrapText="1"/>
    </xf>
    <xf numFmtId="0" fontId="4" fillId="0" borderId="0" xfId="0" applyFont="1" applyAlignment="1">
      <alignment horizontal="left"/>
    </xf>
    <xf numFmtId="0" fontId="6" fillId="0" borderId="1" xfId="0" applyFont="1" applyBorder="1" applyAlignment="1">
      <alignment horizontal="center"/>
    </xf>
    <xf numFmtId="164" fontId="0" fillId="0" borderId="0" xfId="1" applyNumberFormat="1" applyFont="1" applyBorder="1"/>
    <xf numFmtId="0" fontId="2" fillId="0" borderId="0" xfId="0" applyFont="1"/>
    <xf numFmtId="0" fontId="3" fillId="0" borderId="0" xfId="0" applyFont="1" applyAlignment="1">
      <alignment horizontal="left" vertical="top" wrapText="1"/>
    </xf>
    <xf numFmtId="164" fontId="0" fillId="2" borderId="0" xfId="1" applyNumberFormat="1" applyFont="1" applyFill="1" applyBorder="1"/>
    <xf numFmtId="0" fontId="0" fillId="0" borderId="0" xfId="0" applyAlignment="1">
      <alignment horizontal="center"/>
    </xf>
    <xf numFmtId="0" fontId="0" fillId="0" borderId="3" xfId="0" applyBorder="1" applyAlignment="1">
      <alignment horizontal="left"/>
    </xf>
    <xf numFmtId="164" fontId="0" fillId="2" borderId="3" xfId="1" applyNumberFormat="1" applyFont="1" applyFill="1" applyBorder="1"/>
    <xf numFmtId="0" fontId="2" fillId="0" borderId="0" xfId="0" applyFont="1" applyAlignment="1">
      <alignment horizontal="center" wrapText="1"/>
    </xf>
    <xf numFmtId="0" fontId="8" fillId="0" borderId="0" xfId="0" applyFont="1" applyAlignment="1">
      <alignment horizontal="center" wrapText="1"/>
    </xf>
    <xf numFmtId="164" fontId="2" fillId="3" borderId="0" xfId="1" applyNumberFormat="1" applyFont="1" applyFill="1"/>
    <xf numFmtId="0" fontId="11" fillId="0" borderId="0" xfId="0" applyFont="1" applyAlignment="1">
      <alignment horizontal="left"/>
    </xf>
    <xf numFmtId="164" fontId="2" fillId="4" borderId="4" xfId="1" applyNumberFormat="1" applyFont="1" applyFill="1" applyBorder="1"/>
    <xf numFmtId="0" fontId="12" fillId="5" borderId="0" xfId="0" applyFont="1" applyFill="1"/>
    <xf numFmtId="0" fontId="0" fillId="5" borderId="0" xfId="0" applyFill="1"/>
    <xf numFmtId="0" fontId="0" fillId="0" borderId="0" xfId="0" applyAlignment="1">
      <alignment horizontal="left" wrapText="1"/>
    </xf>
    <xf numFmtId="0" fontId="6" fillId="0" borderId="0" xfId="0" applyFont="1" applyAlignment="1">
      <alignment horizontal="center"/>
    </xf>
    <xf numFmtId="164" fontId="0" fillId="0" borderId="0" xfId="1" applyNumberFormat="1" applyFont="1" applyFill="1" applyBorder="1"/>
    <xf numFmtId="164" fontId="2" fillId="0" borderId="0" xfId="1" applyNumberFormat="1" applyFont="1" applyFill="1"/>
    <xf numFmtId="164" fontId="0" fillId="0" borderId="0" xfId="1" applyNumberFormat="1" applyFont="1" applyFill="1"/>
    <xf numFmtId="164" fontId="2" fillId="0" borderId="0" xfId="1" applyNumberFormat="1" applyFont="1" applyFill="1" applyBorder="1" applyAlignment="1">
      <alignment horizontal="center" vertical="center"/>
    </xf>
    <xf numFmtId="164" fontId="2" fillId="0" borderId="0" xfId="1" applyNumberFormat="1" applyFont="1" applyFill="1" applyAlignment="1">
      <alignment horizontal="center" vertical="center"/>
    </xf>
    <xf numFmtId="164" fontId="2" fillId="0" borderId="0" xfId="1" applyNumberFormat="1" applyFont="1" applyFill="1" applyBorder="1"/>
    <xf numFmtId="0" fontId="10" fillId="0" borderId="0" xfId="0" applyFont="1" applyAlignment="1">
      <alignment horizontal="left"/>
    </xf>
    <xf numFmtId="0" fontId="3" fillId="0" borderId="0" xfId="0" applyFont="1" applyAlignment="1">
      <alignment vertical="top" wrapText="1"/>
    </xf>
    <xf numFmtId="0" fontId="0" fillId="0" borderId="0" xfId="0" applyAlignment="1">
      <alignment wrapText="1"/>
    </xf>
    <xf numFmtId="0" fontId="0" fillId="0" borderId="2" xfId="0" applyBorder="1" applyAlignment="1">
      <alignment horizontal="left" wrapText="1"/>
    </xf>
    <xf numFmtId="0" fontId="2" fillId="0" borderId="0" xfId="0" applyFont="1" applyAlignment="1">
      <alignment horizontal="right" vertical="center"/>
    </xf>
    <xf numFmtId="164" fontId="0" fillId="2" borderId="1" xfId="1" applyNumberFormat="1" applyFont="1" applyFill="1" applyBorder="1"/>
    <xf numFmtId="164" fontId="0" fillId="0" borderId="1" xfId="1" applyNumberFormat="1" applyFont="1" applyBorder="1" applyAlignment="1">
      <alignment horizontal="center"/>
    </xf>
    <xf numFmtId="0" fontId="16" fillId="0" borderId="0" xfId="0" applyFont="1" applyAlignment="1">
      <alignment horizontal="center" vertical="center"/>
    </xf>
    <xf numFmtId="0" fontId="3" fillId="0" borderId="0" xfId="0" applyFont="1" applyAlignment="1">
      <alignment horizontal="left" vertical="top" wrapText="1"/>
    </xf>
    <xf numFmtId="0" fontId="0" fillId="0" borderId="0" xfId="0" applyAlignment="1">
      <alignment horizontal="left" wrapText="1"/>
    </xf>
    <xf numFmtId="0" fontId="2" fillId="0" borderId="0" xfId="0" applyFont="1" applyAlignment="1">
      <alignment horizontal="right" vertical="center"/>
    </xf>
    <xf numFmtId="0" fontId="13" fillId="0" borderId="0" xfId="0" applyFont="1" applyAlignment="1">
      <alignment horizontal="center"/>
    </xf>
    <xf numFmtId="0" fontId="5" fillId="0" borderId="0" xfId="0" applyFont="1" applyAlignment="1">
      <alignment horizontal="center" wrapText="1"/>
    </xf>
    <xf numFmtId="0" fontId="7" fillId="0" borderId="0" xfId="0" applyFont="1" applyAlignment="1">
      <alignment horizontal="center"/>
    </xf>
    <xf numFmtId="0" fontId="2" fillId="3" borderId="3" xfId="0" applyFont="1" applyFill="1" applyBorder="1" applyAlignment="1">
      <alignment horizontal="center" wrapText="1"/>
    </xf>
    <xf numFmtId="0" fontId="2" fillId="3" borderId="0" xfId="0" applyFont="1" applyFill="1" applyAlignment="1">
      <alignment horizontal="center" wrapText="1"/>
    </xf>
    <xf numFmtId="164" fontId="2" fillId="3" borderId="3" xfId="1" applyNumberFormat="1" applyFont="1" applyFill="1" applyBorder="1" applyAlignment="1">
      <alignment horizontal="center" vertical="center"/>
    </xf>
    <xf numFmtId="164" fontId="2" fillId="3" borderId="0" xfId="1" applyNumberFormat="1" applyFont="1" applyFill="1" applyAlignment="1">
      <alignment horizontal="center" vertical="center"/>
    </xf>
    <xf numFmtId="164" fontId="2" fillId="3" borderId="0" xfId="1" applyNumberFormat="1" applyFont="1" applyFill="1" applyBorder="1" applyAlignment="1">
      <alignment horizontal="center" vertical="center"/>
    </xf>
    <xf numFmtId="0" fontId="2" fillId="4" borderId="4" xfId="0" applyFont="1" applyFill="1" applyBorder="1" applyAlignment="1">
      <alignment horizontal="center" vertical="center" wrapText="1"/>
    </xf>
    <xf numFmtId="0" fontId="2" fillId="4" borderId="0" xfId="0" applyFont="1" applyFill="1" applyAlignment="1">
      <alignment horizontal="center" vertical="center" wrapText="1"/>
    </xf>
    <xf numFmtId="0" fontId="3" fillId="0" borderId="0" xfId="0" applyFont="1" applyAlignment="1">
      <alignment horizontal="center" vertical="top" wrapText="1"/>
    </xf>
  </cellXfs>
  <cellStyles count="2">
    <cellStyle name="Comma" xfId="1" builtinId="3"/>
    <cellStyle name="Normal" xfId="0" builtinId="0"/>
  </cellStyles>
  <dxfs count="0"/>
  <tableStyles count="0" defaultTableStyle="TableStyleMedium2" defaultPivotStyle="PivotStyleLight16"/>
  <colors>
    <mruColors>
      <color rgb="FF01FF7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customXml" Target="../ink/ink1.xml"/><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6</xdr:col>
      <xdr:colOff>347382</xdr:colOff>
      <xdr:row>18</xdr:row>
      <xdr:rowOff>25928</xdr:rowOff>
    </xdr:from>
    <xdr:to>
      <xdr:col>8</xdr:col>
      <xdr:colOff>112059</xdr:colOff>
      <xdr:row>23</xdr:row>
      <xdr:rowOff>181037</xdr:rowOff>
    </xdr:to>
    <xdr:pic>
      <xdr:nvPicPr>
        <xdr:cNvPr id="4" name="Picture 3" descr="Workday Logo | Logos, Gaming logos, Brand logo">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838264" y="3578193"/>
          <a:ext cx="974913" cy="110760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14</xdr:col>
      <xdr:colOff>11206</xdr:colOff>
      <xdr:row>4</xdr:row>
      <xdr:rowOff>11206</xdr:rowOff>
    </xdr:from>
    <xdr:to>
      <xdr:col>15</xdr:col>
      <xdr:colOff>369794</xdr:colOff>
      <xdr:row>13</xdr:row>
      <xdr:rowOff>134471</xdr:rowOff>
    </xdr:to>
    <xdr:sp macro="" textlink="">
      <xdr:nvSpPr>
        <xdr:cNvPr id="2" name="Right Brace 1">
          <a:extLst>
            <a:ext uri="{FF2B5EF4-FFF2-40B4-BE49-F238E27FC236}">
              <a16:creationId xmlns:a16="http://schemas.microsoft.com/office/drawing/2014/main" id="{B5D0993E-AED3-B681-6F98-3B275A552203}"/>
            </a:ext>
          </a:extLst>
        </xdr:cNvPr>
        <xdr:cNvSpPr/>
      </xdr:nvSpPr>
      <xdr:spPr>
        <a:xfrm>
          <a:off x="10679206" y="941294"/>
          <a:ext cx="963706" cy="1837765"/>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15</xdr:col>
      <xdr:colOff>437029</xdr:colOff>
      <xdr:row>3</xdr:row>
      <xdr:rowOff>280145</xdr:rowOff>
    </xdr:from>
    <xdr:to>
      <xdr:col>21</xdr:col>
      <xdr:colOff>257735</xdr:colOff>
      <xdr:row>14</xdr:row>
      <xdr:rowOff>145676</xdr:rowOff>
    </xdr:to>
    <xdr:sp macro="" textlink="">
      <xdr:nvSpPr>
        <xdr:cNvPr id="3" name="Rectangle 2">
          <a:extLst>
            <a:ext uri="{FF2B5EF4-FFF2-40B4-BE49-F238E27FC236}">
              <a16:creationId xmlns:a16="http://schemas.microsoft.com/office/drawing/2014/main" id="{B4B0553C-5568-D659-82B3-CA655B0E64B1}"/>
            </a:ext>
          </a:extLst>
        </xdr:cNvPr>
        <xdr:cNvSpPr/>
      </xdr:nvSpPr>
      <xdr:spPr>
        <a:xfrm>
          <a:off x="11710147" y="851645"/>
          <a:ext cx="3451412" cy="2129119"/>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solidFill>
                <a:schemeClr val="tx1"/>
              </a:solidFill>
            </a:rPr>
            <a:t>Step</a:t>
          </a:r>
          <a:r>
            <a:rPr lang="en-US" sz="1100" baseline="0">
              <a:solidFill>
                <a:schemeClr val="tx1"/>
              </a:solidFill>
            </a:rPr>
            <a:t> 1 calculates your current, physical cash position net of any Accounts Payable.  We deduct the accounts payables because these are transactions that have actually been expensed, but are still working their way through the payment process.  The Claim on Cash balance includes any revenues received in cash, not revenue billings or A/R. </a:t>
          </a:r>
        </a:p>
        <a:p>
          <a:pPr algn="l"/>
          <a:endParaRPr lang="en-US" sz="1100" baseline="0">
            <a:solidFill>
              <a:schemeClr val="tx1"/>
            </a:solidFill>
          </a:endParaRPr>
        </a:p>
        <a:p>
          <a:pPr algn="l"/>
          <a:r>
            <a:rPr lang="en-US" sz="1100" baseline="0">
              <a:solidFill>
                <a:schemeClr val="tx1"/>
              </a:solidFill>
            </a:rPr>
            <a:t>The transactions contributing to these ledger account balances show up in the Budget Expenditure Report as "Actuals".</a:t>
          </a:r>
          <a:endParaRPr lang="en-US" sz="1100">
            <a:solidFill>
              <a:schemeClr val="tx1"/>
            </a:solidFill>
          </a:endParaRPr>
        </a:p>
      </xdr:txBody>
    </xdr:sp>
    <xdr:clientData/>
  </xdr:twoCellAnchor>
  <xdr:twoCellAnchor>
    <xdr:from>
      <xdr:col>9</xdr:col>
      <xdr:colOff>118783</xdr:colOff>
      <xdr:row>12</xdr:row>
      <xdr:rowOff>118783</xdr:rowOff>
    </xdr:from>
    <xdr:to>
      <xdr:col>10</xdr:col>
      <xdr:colOff>459442</xdr:colOff>
      <xdr:row>29</xdr:row>
      <xdr:rowOff>145677</xdr:rowOff>
    </xdr:to>
    <xdr:sp macro="" textlink="">
      <xdr:nvSpPr>
        <xdr:cNvPr id="5" name="Right Brace 4">
          <a:extLst>
            <a:ext uri="{FF2B5EF4-FFF2-40B4-BE49-F238E27FC236}">
              <a16:creationId xmlns:a16="http://schemas.microsoft.com/office/drawing/2014/main" id="{AB296B00-CDEF-4DB1-AFAA-803E34262AD4}"/>
            </a:ext>
          </a:extLst>
        </xdr:cNvPr>
        <xdr:cNvSpPr/>
      </xdr:nvSpPr>
      <xdr:spPr>
        <a:xfrm>
          <a:off x="7761195" y="2572871"/>
          <a:ext cx="945776" cy="3265394"/>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10</xdr:col>
      <xdr:colOff>589430</xdr:colOff>
      <xdr:row>17</xdr:row>
      <xdr:rowOff>17928</xdr:rowOff>
    </xdr:from>
    <xdr:to>
      <xdr:col>16</xdr:col>
      <xdr:colOff>410136</xdr:colOff>
      <xdr:row>25</xdr:row>
      <xdr:rowOff>112059</xdr:rowOff>
    </xdr:to>
    <xdr:sp macro="" textlink="">
      <xdr:nvSpPr>
        <xdr:cNvPr id="6" name="Rectangle 5">
          <a:extLst>
            <a:ext uri="{FF2B5EF4-FFF2-40B4-BE49-F238E27FC236}">
              <a16:creationId xmlns:a16="http://schemas.microsoft.com/office/drawing/2014/main" id="{4664EC5D-D5E4-4206-91F6-26EECBE607BA}"/>
            </a:ext>
          </a:extLst>
        </xdr:cNvPr>
        <xdr:cNvSpPr/>
      </xdr:nvSpPr>
      <xdr:spPr>
        <a:xfrm>
          <a:off x="8836959" y="3424516"/>
          <a:ext cx="3451412" cy="1618131"/>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solidFill>
                <a:schemeClr val="tx1"/>
              </a:solidFill>
            </a:rPr>
            <a:t>Step</a:t>
          </a:r>
          <a:r>
            <a:rPr lang="en-US" sz="1100" baseline="0">
              <a:solidFill>
                <a:schemeClr val="tx1"/>
              </a:solidFill>
            </a:rPr>
            <a:t> 2 accounts for any residual spending that could still happen due to available budget authority left on the lines, net of Enc/Pre-Enc/Res. </a:t>
          </a:r>
        </a:p>
        <a:p>
          <a:pPr algn="l"/>
          <a:endParaRPr lang="en-US" sz="1100" baseline="0">
            <a:solidFill>
              <a:schemeClr val="tx1"/>
            </a:solidFill>
          </a:endParaRPr>
        </a:p>
        <a:p>
          <a:pPr algn="l"/>
          <a:r>
            <a:rPr lang="en-US" sz="1100" baseline="0">
              <a:solidFill>
                <a:schemeClr val="tx1"/>
              </a:solidFill>
            </a:rPr>
            <a:t>None of these balances show up in the Trial Balance/cash side of operations yet because the budget hasn't actually been spent, so this step makes the assumption that you will spend these balances eventually and impact cash.</a:t>
          </a:r>
          <a:endParaRPr lang="en-US" sz="1100">
            <a:solidFill>
              <a:schemeClr val="tx1"/>
            </a:solidFill>
          </a:endParaRPr>
        </a:p>
      </xdr:txBody>
    </xdr:sp>
    <xdr:clientData/>
  </xdr:twoCellAnchor>
  <xdr:twoCellAnchor>
    <xdr:from>
      <xdr:col>9</xdr:col>
      <xdr:colOff>147918</xdr:colOff>
      <xdr:row>30</xdr:row>
      <xdr:rowOff>80683</xdr:rowOff>
    </xdr:from>
    <xdr:to>
      <xdr:col>10</xdr:col>
      <xdr:colOff>488577</xdr:colOff>
      <xdr:row>37</xdr:row>
      <xdr:rowOff>179294</xdr:rowOff>
    </xdr:to>
    <xdr:sp macro="" textlink="">
      <xdr:nvSpPr>
        <xdr:cNvPr id="7" name="Right Brace 6">
          <a:extLst>
            <a:ext uri="{FF2B5EF4-FFF2-40B4-BE49-F238E27FC236}">
              <a16:creationId xmlns:a16="http://schemas.microsoft.com/office/drawing/2014/main" id="{A2B736F3-999F-4CBB-A9EB-50E97E6E0180}"/>
            </a:ext>
          </a:extLst>
        </xdr:cNvPr>
        <xdr:cNvSpPr/>
      </xdr:nvSpPr>
      <xdr:spPr>
        <a:xfrm>
          <a:off x="7790330" y="5963771"/>
          <a:ext cx="945776" cy="1465729"/>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10</xdr:col>
      <xdr:colOff>562536</xdr:colOff>
      <xdr:row>29</xdr:row>
      <xdr:rowOff>35856</xdr:rowOff>
    </xdr:from>
    <xdr:to>
      <xdr:col>16</xdr:col>
      <xdr:colOff>383242</xdr:colOff>
      <xdr:row>40</xdr:row>
      <xdr:rowOff>493059</xdr:rowOff>
    </xdr:to>
    <xdr:sp macro="" textlink="">
      <xdr:nvSpPr>
        <xdr:cNvPr id="8" name="Rectangle 7">
          <a:extLst>
            <a:ext uri="{FF2B5EF4-FFF2-40B4-BE49-F238E27FC236}">
              <a16:creationId xmlns:a16="http://schemas.microsoft.com/office/drawing/2014/main" id="{CE3DF612-9397-440A-8765-CF7BA990729E}"/>
            </a:ext>
          </a:extLst>
        </xdr:cNvPr>
        <xdr:cNvSpPr/>
      </xdr:nvSpPr>
      <xdr:spPr>
        <a:xfrm>
          <a:off x="8810065" y="5728444"/>
          <a:ext cx="3451412" cy="2597527"/>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solidFill>
                <a:schemeClr val="tx1"/>
              </a:solidFill>
            </a:rPr>
            <a:t>Step 3 is where</a:t>
          </a:r>
          <a:r>
            <a:rPr lang="en-US" sz="1100" baseline="0">
              <a:solidFill>
                <a:schemeClr val="tx1"/>
              </a:solidFill>
            </a:rPr>
            <a:t> we pick up &amp; account for on the cash side all the transactions sitting out there that are Encumbered, Pre-Encumbered and Reserved.  Up until this point they only showed up on the Budget Expenditure side as placeholders of funds to be spent at a later date in order to give you a net remaining budget balance.</a:t>
          </a:r>
        </a:p>
        <a:p>
          <a:pPr algn="l"/>
          <a:endParaRPr lang="en-US" sz="1100" baseline="0">
            <a:solidFill>
              <a:schemeClr val="tx1"/>
            </a:solidFill>
          </a:endParaRPr>
        </a:p>
        <a:p>
          <a:pPr algn="l"/>
          <a:r>
            <a:rPr lang="en-US" sz="1100" baseline="0">
              <a:solidFill>
                <a:schemeClr val="tx1"/>
              </a:solidFill>
            </a:rPr>
            <a:t>Because these amounts sit in a "non-actuals" Trial Balance ledger book, they are not included in any fields you see when running the Trial Balance report.  Therefore, we must account for them as eventually becoming an "actual" so the tool is designed to deduct these amounts from the cash balance.  </a:t>
          </a:r>
          <a:endParaRPr lang="en-US" sz="1100">
            <a:solidFill>
              <a:schemeClr val="tx1"/>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mc:AlternateContent xmlns:mc="http://schemas.openxmlformats.org/markup-compatibility/2006" xmlns:xdr14="http://schemas.microsoft.com/office/excel/2010/spreadsheetDrawing">
      <mc:Choice Requires="xdr14">
        <xdr:contentPart xmlns:r="http://schemas.openxmlformats.org/officeDocument/2006/relationships" r:id="rId1">
          <xdr14:nvContentPartPr>
            <xdr14:cNvPr id="76" name="Ink 75">
              <a:extLst>
                <a:ext uri="{FF2B5EF4-FFF2-40B4-BE49-F238E27FC236}">
                  <a16:creationId xmlns:a16="http://schemas.microsoft.com/office/drawing/2014/main" id="{00000000-0008-0000-0100-00004C000000}"/>
                </a:ext>
              </a:extLst>
            </xdr14:cNvPr>
            <xdr14:cNvContentPartPr/>
          </xdr14:nvContentPartPr>
          <xdr14:nvPr macro=""/>
          <xdr14:xfrm>
            <a:off x="0" y="0"/>
            <a:ext cx="0" cy="0"/>
          </xdr14:xfrm>
        </xdr:contentPart>
      </mc:Choice>
      <mc:Fallback xmlns="">
        <xdr:pic>
          <xdr:nvPicPr>
            <xdr:cNvPr id="76" name="Ink 75"/>
            <xdr:cNvPicPr/>
          </xdr:nvPicPr>
          <xdr:blipFill>
            <a:stretch>
              <a:fillRect/>
            </a:stretch>
          </xdr:blipFill>
          <xdr:spPr>
            <a:xfrm>
              <a:off x="0" y="0"/>
              <a:ext cx="0" cy="0"/>
            </a:xfrm>
            <a:prstGeom prst="rect">
              <a:avLst/>
            </a:prstGeom>
          </xdr:spPr>
        </xdr:pic>
      </mc:Fallback>
    </mc:AlternateContent>
    <xdr:clientData/>
  </xdr:twoCellAnchor>
  <xdr:twoCellAnchor editAs="oneCell">
    <xdr:from>
      <xdr:col>6</xdr:col>
      <xdr:colOff>593911</xdr:colOff>
      <xdr:row>26</xdr:row>
      <xdr:rowOff>90812</xdr:rowOff>
    </xdr:from>
    <xdr:to>
      <xdr:col>31</xdr:col>
      <xdr:colOff>114887</xdr:colOff>
      <xdr:row>53</xdr:row>
      <xdr:rowOff>358813</xdr:rowOff>
    </xdr:to>
    <xdr:pic>
      <xdr:nvPicPr>
        <xdr:cNvPr id="33" name="Picture 32">
          <a:extLst>
            <a:ext uri="{FF2B5EF4-FFF2-40B4-BE49-F238E27FC236}">
              <a16:creationId xmlns:a16="http://schemas.microsoft.com/office/drawing/2014/main" id="{326DEEC7-F0A6-0920-F027-D9823A40F07A}"/>
            </a:ext>
          </a:extLst>
        </xdr:cNvPr>
        <xdr:cNvPicPr>
          <a:picLocks noChangeAspect="1"/>
        </xdr:cNvPicPr>
      </xdr:nvPicPr>
      <xdr:blipFill>
        <a:blip xmlns:r="http://schemas.openxmlformats.org/officeDocument/2006/relationships" r:embed="rId2"/>
        <a:stretch>
          <a:fillRect/>
        </a:stretch>
      </xdr:blipFill>
      <xdr:spPr>
        <a:xfrm>
          <a:off x="6275293" y="5312753"/>
          <a:ext cx="14648918" cy="5411501"/>
        </a:xfrm>
        <a:prstGeom prst="rect">
          <a:avLst/>
        </a:prstGeom>
      </xdr:spPr>
    </xdr:pic>
    <xdr:clientData/>
  </xdr:twoCellAnchor>
  <xdr:twoCellAnchor editAs="oneCell">
    <xdr:from>
      <xdr:col>5</xdr:col>
      <xdr:colOff>78441</xdr:colOff>
      <xdr:row>4</xdr:row>
      <xdr:rowOff>31874</xdr:rowOff>
    </xdr:from>
    <xdr:to>
      <xdr:col>7</xdr:col>
      <xdr:colOff>33618</xdr:colOff>
      <xdr:row>11</xdr:row>
      <xdr:rowOff>22411</xdr:rowOff>
    </xdr:to>
    <xdr:pic>
      <xdr:nvPicPr>
        <xdr:cNvPr id="36" name="Picture 35" descr="Workday Logo | Logos, Gaming logos, Brand logo">
          <a:extLst>
            <a:ext uri="{FF2B5EF4-FFF2-40B4-BE49-F238E27FC236}">
              <a16:creationId xmlns:a16="http://schemas.microsoft.com/office/drawing/2014/main" id="{00000000-0008-0000-0100-000024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154706" y="1062815"/>
          <a:ext cx="1165412" cy="13240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177513</xdr:colOff>
      <xdr:row>2</xdr:row>
      <xdr:rowOff>156882</xdr:rowOff>
    </xdr:from>
    <xdr:to>
      <xdr:col>31</xdr:col>
      <xdr:colOff>247085</xdr:colOff>
      <xdr:row>21</xdr:row>
      <xdr:rowOff>60519</xdr:rowOff>
    </xdr:to>
    <xdr:pic>
      <xdr:nvPicPr>
        <xdr:cNvPr id="3" name="Picture 2">
          <a:extLst>
            <a:ext uri="{FF2B5EF4-FFF2-40B4-BE49-F238E27FC236}">
              <a16:creationId xmlns:a16="http://schemas.microsoft.com/office/drawing/2014/main" id="{70DEF01A-4280-D4B1-75F4-59C121A86426}"/>
            </a:ext>
          </a:extLst>
        </xdr:cNvPr>
        <xdr:cNvPicPr>
          <a:picLocks noChangeAspect="1"/>
        </xdr:cNvPicPr>
      </xdr:nvPicPr>
      <xdr:blipFill rotWithShape="1">
        <a:blip xmlns:r="http://schemas.openxmlformats.org/officeDocument/2006/relationships" r:embed="rId4"/>
        <a:srcRect t="42482"/>
        <a:stretch/>
      </xdr:blipFill>
      <xdr:spPr>
        <a:xfrm>
          <a:off x="6464013" y="638735"/>
          <a:ext cx="14592396" cy="3691225"/>
        </a:xfrm>
        <a:prstGeom prst="rect">
          <a:avLst/>
        </a:prstGeom>
      </xdr:spPr>
    </xdr:pic>
    <xdr:clientData/>
  </xdr:twoCellAnchor>
  <xdr:twoCellAnchor>
    <xdr:from>
      <xdr:col>3</xdr:col>
      <xdr:colOff>268942</xdr:colOff>
      <xdr:row>41</xdr:row>
      <xdr:rowOff>123265</xdr:rowOff>
    </xdr:from>
    <xdr:to>
      <xdr:col>24</xdr:col>
      <xdr:colOff>67235</xdr:colOff>
      <xdr:row>45</xdr:row>
      <xdr:rowOff>112059</xdr:rowOff>
    </xdr:to>
    <xdr:cxnSp macro="">
      <xdr:nvCxnSpPr>
        <xdr:cNvPr id="8" name="Straight Arrow Connector 7">
          <a:extLst>
            <a:ext uri="{FF2B5EF4-FFF2-40B4-BE49-F238E27FC236}">
              <a16:creationId xmlns:a16="http://schemas.microsoft.com/office/drawing/2014/main" id="{EACB9820-EE7B-9053-A908-D74C26796F95}"/>
            </a:ext>
          </a:extLst>
        </xdr:cNvPr>
        <xdr:cNvCxnSpPr/>
      </xdr:nvCxnSpPr>
      <xdr:spPr>
        <a:xfrm flipV="1">
          <a:off x="4134971" y="8202706"/>
          <a:ext cx="12505764" cy="750794"/>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56030</xdr:colOff>
      <xdr:row>44</xdr:row>
      <xdr:rowOff>33618</xdr:rowOff>
    </xdr:from>
    <xdr:to>
      <xdr:col>3</xdr:col>
      <xdr:colOff>224118</xdr:colOff>
      <xdr:row>47</xdr:row>
      <xdr:rowOff>0</xdr:rowOff>
    </xdr:to>
    <xdr:sp macro="" textlink="">
      <xdr:nvSpPr>
        <xdr:cNvPr id="10" name="Right Brace 9">
          <a:extLst>
            <a:ext uri="{FF2B5EF4-FFF2-40B4-BE49-F238E27FC236}">
              <a16:creationId xmlns:a16="http://schemas.microsoft.com/office/drawing/2014/main" id="{63FA4658-F5FA-DB42-146D-44A2A8635B11}"/>
            </a:ext>
          </a:extLst>
        </xdr:cNvPr>
        <xdr:cNvSpPr/>
      </xdr:nvSpPr>
      <xdr:spPr>
        <a:xfrm>
          <a:off x="3922059" y="8684559"/>
          <a:ext cx="168088" cy="537882"/>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3</xdr:col>
      <xdr:colOff>219635</xdr:colOff>
      <xdr:row>26</xdr:row>
      <xdr:rowOff>174811</xdr:rowOff>
    </xdr:from>
    <xdr:to>
      <xdr:col>3</xdr:col>
      <xdr:colOff>526676</xdr:colOff>
      <xdr:row>38</xdr:row>
      <xdr:rowOff>156882</xdr:rowOff>
    </xdr:to>
    <xdr:sp macro="" textlink="">
      <xdr:nvSpPr>
        <xdr:cNvPr id="12" name="Right Brace 11">
          <a:extLst>
            <a:ext uri="{FF2B5EF4-FFF2-40B4-BE49-F238E27FC236}">
              <a16:creationId xmlns:a16="http://schemas.microsoft.com/office/drawing/2014/main" id="{FD1910D3-C635-4CF5-BE6C-1DAAA8C2872E}"/>
            </a:ext>
          </a:extLst>
        </xdr:cNvPr>
        <xdr:cNvSpPr/>
      </xdr:nvSpPr>
      <xdr:spPr>
        <a:xfrm>
          <a:off x="4085664" y="5396752"/>
          <a:ext cx="307041" cy="2268071"/>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3</xdr:col>
      <xdr:colOff>526676</xdr:colOff>
      <xdr:row>32</xdr:row>
      <xdr:rowOff>134471</xdr:rowOff>
    </xdr:from>
    <xdr:to>
      <xdr:col>30</xdr:col>
      <xdr:colOff>56029</xdr:colOff>
      <xdr:row>32</xdr:row>
      <xdr:rowOff>165847</xdr:rowOff>
    </xdr:to>
    <xdr:cxnSp macro="">
      <xdr:nvCxnSpPr>
        <xdr:cNvPr id="18" name="Straight Connector 17">
          <a:extLst>
            <a:ext uri="{FF2B5EF4-FFF2-40B4-BE49-F238E27FC236}">
              <a16:creationId xmlns:a16="http://schemas.microsoft.com/office/drawing/2014/main" id="{185D1E7B-4DE7-DA4E-56B4-65A9AB1F66E7}"/>
            </a:ext>
          </a:extLst>
        </xdr:cNvPr>
        <xdr:cNvCxnSpPr>
          <a:stCxn id="12" idx="1"/>
        </xdr:cNvCxnSpPr>
      </xdr:nvCxnSpPr>
      <xdr:spPr>
        <a:xfrm flipV="1">
          <a:off x="4392705" y="6499412"/>
          <a:ext cx="15867530" cy="31376"/>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30</xdr:col>
      <xdr:colOff>56029</xdr:colOff>
      <xdr:row>32</xdr:row>
      <xdr:rowOff>145677</xdr:rowOff>
    </xdr:from>
    <xdr:to>
      <xdr:col>30</xdr:col>
      <xdr:colOff>89647</xdr:colOff>
      <xdr:row>42</xdr:row>
      <xdr:rowOff>78441</xdr:rowOff>
    </xdr:to>
    <xdr:cxnSp macro="">
      <xdr:nvCxnSpPr>
        <xdr:cNvPr id="26" name="Straight Arrow Connector 25">
          <a:extLst>
            <a:ext uri="{FF2B5EF4-FFF2-40B4-BE49-F238E27FC236}">
              <a16:creationId xmlns:a16="http://schemas.microsoft.com/office/drawing/2014/main" id="{474A303D-BC83-6A24-74FC-ECF0D1B28E20}"/>
            </a:ext>
          </a:extLst>
        </xdr:cNvPr>
        <xdr:cNvCxnSpPr/>
      </xdr:nvCxnSpPr>
      <xdr:spPr>
        <a:xfrm>
          <a:off x="20260235" y="6510618"/>
          <a:ext cx="33618" cy="1837764"/>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ink/ink1.xml><?xml version="1.0" encoding="utf-8"?>
<inkml:ink xmlns:inkml="http://www.w3.org/2003/InkML">
  <inkml:definitions/>
  <inkml:traceGroup>
    <inkml:annotationXML>
      <emma:emma xmlns:emma="http://www.w3.org/2003/04/emma" version="1.0">
        <emma:interpretation id="{E4220A87-DD3D-40DA-826E-AAA13B68E5DB}" emma:medium="tactile" emma:mode="ink">
          <msink:context xmlns:msink="http://schemas.microsoft.com/ink/2010/main" type="inkDrawing" rotatedBoundingBox="13986,10939 14001,10939 14001,10954 13986,10954" shapeName="Other"/>
        </emma:interpretation>
      </emma:emma>
    </inkml:annotationXML>
  </inkml:traceGroup>
</inkm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52"/>
  <sheetViews>
    <sheetView showGridLines="0" tabSelected="1" zoomScale="85" zoomScaleNormal="70" workbookViewId="0">
      <selection activeCell="C11" sqref="C11"/>
    </sheetView>
  </sheetViews>
  <sheetFormatPr defaultRowHeight="15" x14ac:dyDescent="0.25"/>
  <cols>
    <col min="1" max="1" width="34.85546875" customWidth="1"/>
    <col min="2" max="2" width="15.140625" customWidth="1"/>
    <col min="3" max="3" width="13.28515625" customWidth="1"/>
    <col min="4" max="4" width="1" customWidth="1"/>
    <col min="9" max="9" width="14.140625" customWidth="1"/>
  </cols>
  <sheetData>
    <row r="1" spans="1:21" ht="18.75" x14ac:dyDescent="0.3">
      <c r="A1" s="22" t="s">
        <v>26</v>
      </c>
      <c r="B1" s="23"/>
      <c r="C1" s="23"/>
      <c r="D1" s="23"/>
      <c r="E1" s="23"/>
      <c r="F1" s="23"/>
      <c r="G1" s="23"/>
      <c r="H1" s="23"/>
      <c r="I1" s="23"/>
      <c r="J1" s="23"/>
      <c r="K1" s="23"/>
      <c r="Q1" s="39" t="s">
        <v>44</v>
      </c>
      <c r="R1" s="39"/>
      <c r="S1" s="39"/>
      <c r="T1" s="39"/>
      <c r="U1" s="39"/>
    </row>
    <row r="2" spans="1:21" ht="5.25" customHeight="1" x14ac:dyDescent="0.25">
      <c r="Q2" s="39"/>
      <c r="R2" s="39"/>
      <c r="S2" s="39"/>
      <c r="T2" s="39"/>
      <c r="U2" s="39"/>
    </row>
    <row r="3" spans="1:21" ht="21" customHeight="1" x14ac:dyDescent="0.35">
      <c r="A3" s="43" t="s">
        <v>9</v>
      </c>
      <c r="B3" s="43"/>
      <c r="C3" s="43"/>
      <c r="D3" s="43"/>
      <c r="E3" s="43"/>
      <c r="F3" s="43"/>
      <c r="G3" s="43"/>
      <c r="H3" s="43"/>
      <c r="I3" s="43"/>
      <c r="Q3" s="39"/>
      <c r="R3" s="39"/>
      <c r="S3" s="39"/>
      <c r="T3" s="39"/>
      <c r="U3" s="39"/>
    </row>
    <row r="4" spans="1:21" ht="28.5" customHeight="1" x14ac:dyDescent="0.25">
      <c r="A4" s="44" t="s">
        <v>10</v>
      </c>
      <c r="B4" s="44"/>
      <c r="C4" s="44"/>
      <c r="D4" s="44"/>
      <c r="E4" s="44"/>
      <c r="F4" s="44"/>
      <c r="G4" s="44"/>
      <c r="H4" s="44"/>
      <c r="I4" s="44"/>
    </row>
    <row r="5" spans="1:21" x14ac:dyDescent="0.25">
      <c r="A5" s="18" t="s">
        <v>5</v>
      </c>
      <c r="B5" s="7"/>
      <c r="C5" s="7"/>
      <c r="D5" s="7"/>
      <c r="E5" s="7"/>
      <c r="F5" s="7"/>
      <c r="G5" s="7"/>
      <c r="H5" s="7"/>
      <c r="I5" s="7"/>
    </row>
    <row r="6" spans="1:21" x14ac:dyDescent="0.25">
      <c r="A6" s="20" t="s">
        <v>24</v>
      </c>
      <c r="B6" s="7"/>
      <c r="C6" s="7"/>
      <c r="D6" s="7"/>
      <c r="E6" s="7"/>
      <c r="F6" s="7"/>
      <c r="G6" s="7"/>
      <c r="H6" s="7"/>
      <c r="I6" s="7"/>
    </row>
    <row r="7" spans="1:21" x14ac:dyDescent="0.25">
      <c r="B7" s="14" t="s">
        <v>11</v>
      </c>
      <c r="C7" s="14" t="s">
        <v>1</v>
      </c>
      <c r="D7" s="14"/>
    </row>
    <row r="8" spans="1:21" x14ac:dyDescent="0.25">
      <c r="A8" s="32" t="s">
        <v>12</v>
      </c>
      <c r="B8" s="15">
        <v>11000</v>
      </c>
      <c r="C8" s="16">
        <v>0</v>
      </c>
      <c r="D8" s="26"/>
      <c r="E8" t="s">
        <v>28</v>
      </c>
    </row>
    <row r="9" spans="1:21" x14ac:dyDescent="0.25">
      <c r="A9" s="1" t="s">
        <v>13</v>
      </c>
      <c r="B9" s="1">
        <v>11200</v>
      </c>
      <c r="C9" s="13">
        <v>0</v>
      </c>
      <c r="D9" s="26"/>
      <c r="E9" t="s">
        <v>27</v>
      </c>
    </row>
    <row r="10" spans="1:21" x14ac:dyDescent="0.25">
      <c r="A10" s="1" t="s">
        <v>45</v>
      </c>
      <c r="B10" s="1" t="s">
        <v>37</v>
      </c>
      <c r="C10" s="13">
        <v>0</v>
      </c>
      <c r="D10" s="26"/>
      <c r="E10" t="s">
        <v>46</v>
      </c>
    </row>
    <row r="11" spans="1:21" s="11" customFormat="1" x14ac:dyDescent="0.25">
      <c r="A11" s="2"/>
      <c r="B11" s="47" t="s">
        <v>36</v>
      </c>
      <c r="C11" s="19">
        <f>C8+C9+C10</f>
        <v>0</v>
      </c>
      <c r="D11" s="27"/>
      <c r="E11" s="41"/>
      <c r="F11" s="41"/>
      <c r="G11" s="41"/>
      <c r="H11" s="41"/>
      <c r="I11" s="41"/>
    </row>
    <row r="12" spans="1:21" x14ac:dyDescent="0.25">
      <c r="A12" s="1"/>
      <c r="B12" s="47"/>
      <c r="C12" s="4"/>
      <c r="D12" s="28"/>
    </row>
    <row r="13" spans="1:21" x14ac:dyDescent="0.25">
      <c r="A13" s="18" t="s">
        <v>6</v>
      </c>
      <c r="B13" s="17"/>
      <c r="C13" s="4"/>
      <c r="D13" s="4"/>
    </row>
    <row r="14" spans="1:21" x14ac:dyDescent="0.25">
      <c r="A14" s="20" t="s">
        <v>25</v>
      </c>
      <c r="B14" s="17"/>
      <c r="C14" s="4"/>
      <c r="D14" s="4"/>
    </row>
    <row r="15" spans="1:21" x14ac:dyDescent="0.25">
      <c r="A15" s="1"/>
      <c r="B15" s="14"/>
      <c r="C15" s="6" t="s">
        <v>1</v>
      </c>
      <c r="D15" s="14"/>
    </row>
    <row r="16" spans="1:21" x14ac:dyDescent="0.25">
      <c r="A16" s="1" t="s">
        <v>14</v>
      </c>
      <c r="B16" s="1"/>
      <c r="C16" s="3">
        <v>0</v>
      </c>
      <c r="D16" s="28"/>
    </row>
    <row r="17" spans="1:9" x14ac:dyDescent="0.25">
      <c r="A17" s="1" t="s">
        <v>15</v>
      </c>
      <c r="B17" s="1"/>
      <c r="C17" s="3">
        <v>0</v>
      </c>
      <c r="D17" s="28"/>
    </row>
    <row r="18" spans="1:9" x14ac:dyDescent="0.25">
      <c r="A18" s="1" t="s">
        <v>4</v>
      </c>
      <c r="B18" s="1"/>
      <c r="C18" s="3">
        <v>0</v>
      </c>
      <c r="D18" s="28"/>
    </row>
    <row r="19" spans="1:9" x14ac:dyDescent="0.25">
      <c r="A19" s="1" t="s">
        <v>3</v>
      </c>
      <c r="B19" s="1"/>
      <c r="C19" s="3">
        <v>0</v>
      </c>
      <c r="D19" s="28"/>
    </row>
    <row r="20" spans="1:9" x14ac:dyDescent="0.25">
      <c r="A20" s="1" t="s">
        <v>16</v>
      </c>
      <c r="B20" s="1"/>
      <c r="C20" s="3">
        <v>0</v>
      </c>
      <c r="D20" s="28"/>
    </row>
    <row r="21" spans="1:9" x14ac:dyDescent="0.25">
      <c r="A21" s="1" t="s">
        <v>17</v>
      </c>
      <c r="B21" s="1"/>
      <c r="C21" s="3">
        <v>0</v>
      </c>
      <c r="D21" s="28"/>
    </row>
    <row r="22" spans="1:9" x14ac:dyDescent="0.25">
      <c r="A22" s="1" t="s">
        <v>18</v>
      </c>
      <c r="B22" s="1"/>
      <c r="C22" s="3">
        <v>0</v>
      </c>
      <c r="D22" s="28"/>
    </row>
    <row r="23" spans="1:9" x14ac:dyDescent="0.25">
      <c r="A23" s="1" t="s">
        <v>19</v>
      </c>
      <c r="B23" s="1"/>
      <c r="C23" s="3">
        <v>0</v>
      </c>
      <c r="D23" s="28"/>
    </row>
    <row r="24" spans="1:9" x14ac:dyDescent="0.25">
      <c r="A24" s="1" t="s">
        <v>20</v>
      </c>
      <c r="B24" s="1"/>
      <c r="C24" s="3">
        <v>0</v>
      </c>
      <c r="D24" s="28"/>
    </row>
    <row r="25" spans="1:9" x14ac:dyDescent="0.25">
      <c r="A25" s="1" t="s">
        <v>21</v>
      </c>
      <c r="B25" s="1"/>
      <c r="C25" s="3">
        <v>0</v>
      </c>
      <c r="D25" s="28"/>
    </row>
    <row r="26" spans="1:9" x14ac:dyDescent="0.25">
      <c r="A26" s="1" t="s">
        <v>22</v>
      </c>
      <c r="B26" s="1"/>
      <c r="C26" s="3">
        <v>0</v>
      </c>
      <c r="D26" s="28"/>
    </row>
    <row r="27" spans="1:9" x14ac:dyDescent="0.25">
      <c r="A27" s="1" t="s">
        <v>23</v>
      </c>
      <c r="B27" s="1"/>
      <c r="C27" s="3">
        <v>0</v>
      </c>
      <c r="D27" s="28"/>
    </row>
    <row r="28" spans="1:9" s="11" customFormat="1" ht="15" customHeight="1" x14ac:dyDescent="0.25">
      <c r="A28" s="2"/>
      <c r="B28" s="46" t="s">
        <v>7</v>
      </c>
      <c r="C28" s="48">
        <f>SUM(C16:C27)</f>
        <v>0</v>
      </c>
      <c r="D28" s="29"/>
      <c r="E28" s="40"/>
      <c r="F28" s="40"/>
      <c r="G28" s="40"/>
      <c r="H28" s="40"/>
      <c r="I28" s="40"/>
    </row>
    <row r="29" spans="1:9" ht="15" customHeight="1" x14ac:dyDescent="0.25">
      <c r="A29" s="1"/>
      <c r="B29" s="47"/>
      <c r="C29" s="49"/>
      <c r="D29" s="30"/>
      <c r="E29" s="40"/>
      <c r="F29" s="40"/>
      <c r="G29" s="40"/>
      <c r="H29" s="40"/>
      <c r="I29" s="40"/>
    </row>
    <row r="30" spans="1:9" ht="15" customHeight="1" x14ac:dyDescent="0.25">
      <c r="A30" s="18" t="s">
        <v>29</v>
      </c>
      <c r="B30" s="1"/>
      <c r="C30" s="4"/>
      <c r="D30" s="28"/>
      <c r="E30" s="12"/>
      <c r="F30" s="12"/>
      <c r="G30" s="12"/>
      <c r="H30" s="12"/>
      <c r="I30" s="12"/>
    </row>
    <row r="31" spans="1:9" ht="15" customHeight="1" x14ac:dyDescent="0.25">
      <c r="A31" s="20" t="s">
        <v>30</v>
      </c>
      <c r="B31" s="1"/>
      <c r="C31" s="4"/>
      <c r="D31" s="28"/>
      <c r="E31" s="12"/>
      <c r="F31" s="12"/>
      <c r="G31" s="12"/>
      <c r="H31" s="12"/>
      <c r="I31" s="12"/>
    </row>
    <row r="32" spans="1:9" ht="15" customHeight="1" x14ac:dyDescent="0.25">
      <c r="A32" s="1"/>
      <c r="B32" s="1"/>
      <c r="C32" s="38" t="s">
        <v>35</v>
      </c>
      <c r="D32" s="28"/>
      <c r="E32" s="12"/>
      <c r="F32" s="12"/>
      <c r="G32" s="12"/>
      <c r="H32" s="12"/>
      <c r="I32" s="12"/>
    </row>
    <row r="33" spans="1:9" ht="15" customHeight="1" x14ac:dyDescent="0.25">
      <c r="A33" s="1" t="s">
        <v>31</v>
      </c>
      <c r="B33" s="1"/>
      <c r="C33" s="3">
        <v>0</v>
      </c>
      <c r="D33" s="28"/>
      <c r="E33" s="12"/>
      <c r="F33" s="12"/>
      <c r="G33" s="12"/>
      <c r="H33" s="12"/>
      <c r="I33" s="12"/>
    </row>
    <row r="34" spans="1:9" ht="15" customHeight="1" x14ac:dyDescent="0.25">
      <c r="A34" s="1" t="s">
        <v>32</v>
      </c>
      <c r="B34" s="1"/>
      <c r="C34" s="3">
        <v>0</v>
      </c>
      <c r="D34" s="28"/>
      <c r="E34" s="12"/>
      <c r="F34" s="12"/>
      <c r="G34" s="12"/>
      <c r="H34" s="12"/>
      <c r="I34" s="12"/>
    </row>
    <row r="35" spans="1:9" ht="15.75" customHeight="1" x14ac:dyDescent="0.25">
      <c r="A35" s="1" t="s">
        <v>33</v>
      </c>
      <c r="B35" s="1"/>
      <c r="C35" s="37">
        <v>0</v>
      </c>
      <c r="D35" s="28"/>
      <c r="E35" s="12"/>
      <c r="F35" s="12"/>
      <c r="G35" s="12"/>
      <c r="H35" s="12"/>
      <c r="I35" s="12"/>
    </row>
    <row r="36" spans="1:9" ht="15.75" customHeight="1" x14ac:dyDescent="0.25">
      <c r="A36" s="1"/>
      <c r="B36" s="46" t="s">
        <v>34</v>
      </c>
      <c r="C36" s="48">
        <f>C33+C34+C35</f>
        <v>0</v>
      </c>
      <c r="D36" s="28"/>
      <c r="E36" s="12"/>
      <c r="F36" s="12"/>
      <c r="G36" s="12"/>
      <c r="H36" s="12"/>
      <c r="I36" s="12"/>
    </row>
    <row r="37" spans="1:9" ht="15.75" customHeight="1" x14ac:dyDescent="0.25">
      <c r="A37" s="1"/>
      <c r="B37" s="47"/>
      <c r="C37" s="50"/>
      <c r="D37" s="28"/>
      <c r="E37" s="12"/>
      <c r="F37" s="12"/>
      <c r="G37" s="12"/>
      <c r="H37" s="12"/>
      <c r="I37" s="12"/>
    </row>
    <row r="38" spans="1:9" ht="15.75" customHeight="1" x14ac:dyDescent="0.25">
      <c r="A38" s="1"/>
      <c r="B38" s="17"/>
      <c r="C38" s="29"/>
      <c r="D38" s="28"/>
      <c r="E38" s="12"/>
      <c r="F38" s="12"/>
      <c r="G38" s="12"/>
      <c r="H38" s="12"/>
      <c r="I38" s="12"/>
    </row>
    <row r="39" spans="1:9" x14ac:dyDescent="0.25">
      <c r="A39" s="45" t="s">
        <v>2</v>
      </c>
      <c r="B39" s="45"/>
      <c r="C39" s="45"/>
      <c r="D39" s="45"/>
      <c r="E39" s="45"/>
      <c r="F39" s="45"/>
      <c r="G39" s="45"/>
      <c r="H39" s="45"/>
    </row>
    <row r="40" spans="1:9" x14ac:dyDescent="0.25">
      <c r="A40" s="8"/>
      <c r="B40" s="9"/>
      <c r="C40" s="9" t="s">
        <v>1</v>
      </c>
      <c r="D40" s="25"/>
      <c r="E40" s="8"/>
      <c r="F40" s="8"/>
      <c r="G40" s="8"/>
      <c r="H40" s="8"/>
    </row>
    <row r="41" spans="1:9" ht="44.25" customHeight="1" x14ac:dyDescent="0.25">
      <c r="A41" s="1"/>
      <c r="B41" s="24" t="str">
        <f>B11</f>
        <v>Total Cash After Payables</v>
      </c>
      <c r="C41" s="4">
        <f>C11</f>
        <v>0</v>
      </c>
      <c r="D41" s="28"/>
    </row>
    <row r="42" spans="1:9" ht="5.25" customHeight="1" x14ac:dyDescent="0.25">
      <c r="A42" s="42" t="s">
        <v>0</v>
      </c>
      <c r="B42" s="41" t="str">
        <f>B28</f>
        <v>Remaining Available Budget</v>
      </c>
      <c r="C42" s="4"/>
      <c r="D42" s="28"/>
    </row>
    <row r="43" spans="1:9" ht="27" customHeight="1" x14ac:dyDescent="0.25">
      <c r="A43" s="42"/>
      <c r="B43" s="41"/>
      <c r="C43" s="4"/>
      <c r="D43" s="28"/>
    </row>
    <row r="44" spans="1:9" x14ac:dyDescent="0.25">
      <c r="A44" s="42"/>
      <c r="B44" s="41"/>
      <c r="C44" s="10">
        <f>C28</f>
        <v>0</v>
      </c>
      <c r="D44" s="26"/>
    </row>
    <row r="45" spans="1:9" ht="30.75" thickBot="1" x14ac:dyDescent="0.3">
      <c r="A45" s="36" t="s">
        <v>0</v>
      </c>
      <c r="B45" s="35" t="s">
        <v>34</v>
      </c>
      <c r="C45" s="10">
        <f>C36</f>
        <v>0</v>
      </c>
      <c r="D45" s="26"/>
    </row>
    <row r="46" spans="1:9" ht="15.75" customHeight="1" thickTop="1" x14ac:dyDescent="0.25">
      <c r="A46" s="5"/>
      <c r="B46" s="51" t="s">
        <v>40</v>
      </c>
      <c r="C46" s="21">
        <f>C41-C44-C45</f>
        <v>0</v>
      </c>
      <c r="D46" s="31"/>
      <c r="E46" s="40" t="s">
        <v>39</v>
      </c>
      <c r="F46" s="40"/>
      <c r="G46" s="40"/>
      <c r="H46" s="40"/>
      <c r="I46" s="40"/>
    </row>
    <row r="47" spans="1:9" ht="15" customHeight="1" x14ac:dyDescent="0.25">
      <c r="B47" s="52"/>
      <c r="C47" s="4"/>
      <c r="D47" s="4"/>
      <c r="E47" s="40"/>
      <c r="F47" s="40"/>
      <c r="G47" s="40"/>
      <c r="H47" s="40"/>
      <c r="I47" s="40"/>
    </row>
    <row r="48" spans="1:9" ht="21" customHeight="1" x14ac:dyDescent="0.25">
      <c r="B48" s="52"/>
      <c r="C48" s="4"/>
      <c r="D48" s="4"/>
      <c r="E48" s="40"/>
      <c r="F48" s="40"/>
      <c r="G48" s="40"/>
      <c r="H48" s="40"/>
      <c r="I48" s="40"/>
    </row>
    <row r="50" spans="2:2" x14ac:dyDescent="0.25">
      <c r="B50" t="s">
        <v>42</v>
      </c>
    </row>
    <row r="51" spans="2:2" x14ac:dyDescent="0.25">
      <c r="B51" t="s">
        <v>41</v>
      </c>
    </row>
    <row r="52" spans="2:2" x14ac:dyDescent="0.25">
      <c r="B52" t="s">
        <v>43</v>
      </c>
    </row>
  </sheetData>
  <mergeCells count="15">
    <mergeCell ref="Q1:U3"/>
    <mergeCell ref="E46:I48"/>
    <mergeCell ref="B42:B44"/>
    <mergeCell ref="A42:A44"/>
    <mergeCell ref="E11:I11"/>
    <mergeCell ref="A3:I3"/>
    <mergeCell ref="A4:I4"/>
    <mergeCell ref="E28:I29"/>
    <mergeCell ref="A39:H39"/>
    <mergeCell ref="B28:B29"/>
    <mergeCell ref="C28:C29"/>
    <mergeCell ref="B11:B12"/>
    <mergeCell ref="B36:B37"/>
    <mergeCell ref="C36:C37"/>
    <mergeCell ref="B46:B48"/>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I63"/>
  <sheetViews>
    <sheetView showGridLines="0" zoomScale="85" zoomScaleNormal="70" workbookViewId="0">
      <selection activeCell="Q57" sqref="Q57"/>
    </sheetView>
  </sheetViews>
  <sheetFormatPr defaultRowHeight="15" x14ac:dyDescent="0.25"/>
  <cols>
    <col min="1" max="1" width="29.5703125" customWidth="1"/>
    <col min="2" max="2" width="15.140625" customWidth="1"/>
    <col min="3" max="3" width="13.28515625" customWidth="1"/>
  </cols>
  <sheetData>
    <row r="2" spans="1:9" ht="23.25" x14ac:dyDescent="0.35">
      <c r="A2" s="43" t="s">
        <v>9</v>
      </c>
      <c r="B2" s="43"/>
      <c r="C2" s="43"/>
      <c r="D2" s="43"/>
      <c r="E2" s="43"/>
      <c r="F2" s="43"/>
      <c r="G2" s="43"/>
      <c r="H2" s="43"/>
      <c r="I2" s="43"/>
    </row>
    <row r="3" spans="1:9" ht="28.5" customHeight="1" x14ac:dyDescent="0.25">
      <c r="A3" s="44" t="s">
        <v>10</v>
      </c>
      <c r="B3" s="44"/>
      <c r="C3" s="44"/>
      <c r="D3" s="44"/>
      <c r="E3" s="44"/>
      <c r="F3" s="44"/>
      <c r="G3" s="44"/>
      <c r="H3" s="44"/>
      <c r="I3" s="44"/>
    </row>
    <row r="4" spans="1:9" x14ac:dyDescent="0.25">
      <c r="A4" s="18" t="s">
        <v>5</v>
      </c>
      <c r="B4" s="7"/>
      <c r="C4" s="7"/>
      <c r="D4" s="7"/>
      <c r="E4" s="7"/>
      <c r="F4" s="7"/>
      <c r="G4" s="7"/>
      <c r="H4" s="7"/>
      <c r="I4" s="7"/>
    </row>
    <row r="5" spans="1:9" x14ac:dyDescent="0.25">
      <c r="A5" s="20" t="s">
        <v>24</v>
      </c>
      <c r="B5" s="7"/>
      <c r="C5" s="7"/>
      <c r="D5" s="7"/>
      <c r="E5" s="7"/>
      <c r="F5" s="7"/>
      <c r="G5" s="7"/>
      <c r="H5" s="7"/>
      <c r="I5" s="7"/>
    </row>
    <row r="6" spans="1:9" x14ac:dyDescent="0.25">
      <c r="B6" s="14" t="s">
        <v>11</v>
      </c>
      <c r="C6" s="14" t="s">
        <v>1</v>
      </c>
      <c r="D6" s="14"/>
    </row>
    <row r="7" spans="1:9" x14ac:dyDescent="0.25">
      <c r="A7" s="32" t="s">
        <v>12</v>
      </c>
      <c r="B7" s="15">
        <v>11000</v>
      </c>
      <c r="C7" s="16">
        <v>1271832.1399999999</v>
      </c>
      <c r="D7" s="26"/>
    </row>
    <row r="8" spans="1:9" x14ac:dyDescent="0.25">
      <c r="A8" s="1" t="s">
        <v>13</v>
      </c>
      <c r="B8" s="1">
        <v>11200</v>
      </c>
      <c r="C8" s="13">
        <v>-277109.31</v>
      </c>
      <c r="D8" s="26"/>
    </row>
    <row r="9" spans="1:9" x14ac:dyDescent="0.25">
      <c r="A9" s="1" t="s">
        <v>38</v>
      </c>
      <c r="B9" s="1" t="s">
        <v>37</v>
      </c>
      <c r="C9" s="13">
        <f>-3156.07+-242.48+0+0+0</f>
        <v>-3398.55</v>
      </c>
      <c r="D9" s="26"/>
    </row>
    <row r="10" spans="1:9" ht="15" customHeight="1" x14ac:dyDescent="0.25">
      <c r="A10" s="2"/>
      <c r="B10" s="47" t="s">
        <v>36</v>
      </c>
      <c r="C10" s="19">
        <f>C7+C8+C9</f>
        <v>991324.2799999998</v>
      </c>
      <c r="D10" s="27"/>
      <c r="E10" s="41"/>
      <c r="F10" s="41"/>
      <c r="G10" s="41"/>
      <c r="H10" s="41"/>
      <c r="I10" s="41"/>
    </row>
    <row r="11" spans="1:9" x14ac:dyDescent="0.25">
      <c r="A11" s="1"/>
      <c r="B11" s="47"/>
      <c r="C11" s="4"/>
      <c r="D11" s="28"/>
    </row>
    <row r="12" spans="1:9" x14ac:dyDescent="0.25">
      <c r="A12" s="1"/>
      <c r="B12" s="17"/>
      <c r="C12" s="4"/>
      <c r="D12" s="28"/>
    </row>
    <row r="13" spans="1:9" x14ac:dyDescent="0.25">
      <c r="A13" s="1"/>
      <c r="B13" s="17"/>
      <c r="C13" s="4"/>
      <c r="D13" s="28"/>
    </row>
    <row r="14" spans="1:9" x14ac:dyDescent="0.25">
      <c r="A14" s="1"/>
      <c r="B14" s="17"/>
      <c r="C14" s="4"/>
      <c r="D14" s="28"/>
    </row>
    <row r="15" spans="1:9" x14ac:dyDescent="0.25">
      <c r="A15" s="1"/>
      <c r="B15" s="17"/>
      <c r="C15" s="4"/>
      <c r="D15" s="28"/>
    </row>
    <row r="16" spans="1:9" x14ac:dyDescent="0.25">
      <c r="A16" s="1"/>
      <c r="B16" s="17"/>
      <c r="C16" s="4"/>
      <c r="D16" s="28"/>
    </row>
    <row r="17" spans="1:9" x14ac:dyDescent="0.25">
      <c r="A17" s="1"/>
      <c r="B17" s="17"/>
      <c r="D17" s="28"/>
    </row>
    <row r="18" spans="1:9" x14ac:dyDescent="0.25">
      <c r="A18" s="1"/>
      <c r="B18" s="17"/>
      <c r="C18" s="4"/>
      <c r="D18" s="28"/>
    </row>
    <row r="19" spans="1:9" x14ac:dyDescent="0.25">
      <c r="A19" s="1"/>
      <c r="B19" s="17"/>
      <c r="C19" s="4"/>
      <c r="D19" s="28"/>
    </row>
    <row r="20" spans="1:9" x14ac:dyDescent="0.25">
      <c r="A20" s="1"/>
      <c r="B20" s="17"/>
      <c r="C20" s="4"/>
      <c r="D20" s="28"/>
    </row>
    <row r="21" spans="1:9" x14ac:dyDescent="0.25">
      <c r="A21" s="1"/>
      <c r="B21" s="17"/>
      <c r="C21" s="4"/>
      <c r="D21" s="28"/>
    </row>
    <row r="22" spans="1:9" x14ac:dyDescent="0.25">
      <c r="A22" s="1"/>
      <c r="B22" s="17"/>
      <c r="C22" s="4"/>
      <c r="D22" s="28"/>
    </row>
    <row r="23" spans="1:9" x14ac:dyDescent="0.25">
      <c r="A23" s="1"/>
      <c r="B23" s="17"/>
      <c r="C23" s="4"/>
      <c r="D23" s="28"/>
    </row>
    <row r="24" spans="1:9" x14ac:dyDescent="0.25">
      <c r="A24" s="1"/>
      <c r="B24" s="17"/>
      <c r="C24" s="4"/>
      <c r="D24" s="28"/>
    </row>
    <row r="25" spans="1:9" x14ac:dyDescent="0.25">
      <c r="A25" s="18" t="s">
        <v>6</v>
      </c>
      <c r="B25" s="17"/>
      <c r="C25" s="4"/>
      <c r="D25" s="4"/>
    </row>
    <row r="26" spans="1:9" x14ac:dyDescent="0.25">
      <c r="A26" s="20" t="s">
        <v>25</v>
      </c>
      <c r="B26" s="17"/>
      <c r="C26" s="4"/>
      <c r="D26" s="4"/>
    </row>
    <row r="27" spans="1:9" x14ac:dyDescent="0.25">
      <c r="A27" s="1"/>
      <c r="B27" s="14"/>
      <c r="C27" s="6" t="s">
        <v>1</v>
      </c>
      <c r="D27" s="14"/>
    </row>
    <row r="28" spans="1:9" ht="15" customHeight="1" x14ac:dyDescent="0.25">
      <c r="A28" s="1" t="s">
        <v>14</v>
      </c>
      <c r="B28" s="1"/>
      <c r="C28" s="3">
        <v>6371.06</v>
      </c>
      <c r="D28" s="28"/>
    </row>
    <row r="29" spans="1:9" s="11" customFormat="1" ht="15" customHeight="1" x14ac:dyDescent="0.25">
      <c r="A29" s="1" t="s">
        <v>15</v>
      </c>
      <c r="B29" s="1"/>
      <c r="C29" s="3">
        <v>0</v>
      </c>
      <c r="D29" s="28"/>
      <c r="E29"/>
      <c r="F29"/>
      <c r="G29"/>
      <c r="H29"/>
      <c r="I29"/>
    </row>
    <row r="30" spans="1:9" x14ac:dyDescent="0.25">
      <c r="A30" s="1" t="s">
        <v>4</v>
      </c>
      <c r="B30" s="1"/>
      <c r="C30" s="3">
        <v>0</v>
      </c>
      <c r="D30" s="28"/>
    </row>
    <row r="31" spans="1:9" x14ac:dyDescent="0.25">
      <c r="A31" s="1" t="s">
        <v>3</v>
      </c>
      <c r="B31" s="1"/>
      <c r="C31" s="3">
        <v>1383.51</v>
      </c>
      <c r="D31" s="28"/>
    </row>
    <row r="32" spans="1:9" x14ac:dyDescent="0.25">
      <c r="A32" s="1" t="s">
        <v>16</v>
      </c>
      <c r="B32" s="1"/>
      <c r="C32" s="3">
        <v>0</v>
      </c>
      <c r="D32" s="28"/>
    </row>
    <row r="33" spans="1:9" x14ac:dyDescent="0.25">
      <c r="A33" s="1" t="s">
        <v>17</v>
      </c>
      <c r="B33" s="1"/>
      <c r="C33" s="3">
        <v>3058.51</v>
      </c>
      <c r="D33" s="28"/>
    </row>
    <row r="34" spans="1:9" x14ac:dyDescent="0.25">
      <c r="A34" s="1" t="s">
        <v>18</v>
      </c>
      <c r="B34" s="1"/>
      <c r="C34" s="3">
        <v>0</v>
      </c>
      <c r="D34" s="28"/>
    </row>
    <row r="35" spans="1:9" x14ac:dyDescent="0.25">
      <c r="A35" s="1" t="s">
        <v>19</v>
      </c>
      <c r="B35" s="1"/>
      <c r="C35" s="3">
        <v>33175.730000000003</v>
      </c>
      <c r="D35" s="28"/>
    </row>
    <row r="36" spans="1:9" x14ac:dyDescent="0.25">
      <c r="A36" s="1" t="s">
        <v>20</v>
      </c>
      <c r="B36" s="1"/>
      <c r="C36" s="3">
        <v>5105</v>
      </c>
      <c r="D36" s="28"/>
    </row>
    <row r="37" spans="1:9" x14ac:dyDescent="0.25">
      <c r="A37" s="1" t="s">
        <v>21</v>
      </c>
      <c r="B37" s="1"/>
      <c r="C37" s="3">
        <v>10697.62</v>
      </c>
      <c r="D37" s="28"/>
    </row>
    <row r="38" spans="1:9" x14ac:dyDescent="0.25">
      <c r="A38" s="1" t="s">
        <v>22</v>
      </c>
      <c r="B38" s="1"/>
      <c r="C38" s="3">
        <v>4988.25</v>
      </c>
      <c r="D38" s="28"/>
    </row>
    <row r="39" spans="1:9" x14ac:dyDescent="0.25">
      <c r="A39" s="1" t="s">
        <v>23</v>
      </c>
      <c r="B39" s="1"/>
      <c r="C39" s="3">
        <v>0</v>
      </c>
      <c r="D39" s="28"/>
    </row>
    <row r="40" spans="1:9" x14ac:dyDescent="0.25">
      <c r="A40" s="2"/>
      <c r="B40" s="46" t="s">
        <v>7</v>
      </c>
      <c r="C40" s="48">
        <f>SUM(C28:C39)</f>
        <v>64779.680000000008</v>
      </c>
      <c r="D40" s="29"/>
      <c r="E40" s="40"/>
      <c r="F40" s="40"/>
      <c r="G40" s="40"/>
      <c r="H40" s="40"/>
      <c r="I40" s="40"/>
    </row>
    <row r="41" spans="1:9" x14ac:dyDescent="0.25">
      <c r="A41" s="1"/>
      <c r="B41" s="47"/>
      <c r="C41" s="49"/>
      <c r="D41" s="30"/>
      <c r="E41" s="40"/>
      <c r="F41" s="40"/>
      <c r="G41" s="40"/>
      <c r="H41" s="40"/>
      <c r="I41" s="40"/>
    </row>
    <row r="42" spans="1:9" x14ac:dyDescent="0.25">
      <c r="A42" s="18" t="s">
        <v>29</v>
      </c>
      <c r="B42" s="1"/>
      <c r="C42" s="4"/>
      <c r="D42" s="30"/>
      <c r="E42" s="12"/>
      <c r="F42" s="12"/>
      <c r="G42" s="12"/>
      <c r="H42" s="12"/>
      <c r="I42" s="12"/>
    </row>
    <row r="43" spans="1:9" x14ac:dyDescent="0.25">
      <c r="A43" s="20" t="s">
        <v>30</v>
      </c>
      <c r="B43" s="1"/>
      <c r="C43" s="4"/>
      <c r="D43" s="30"/>
      <c r="E43" s="12"/>
      <c r="F43" s="12"/>
      <c r="G43" s="12"/>
      <c r="H43" s="12"/>
      <c r="I43" s="12"/>
    </row>
    <row r="44" spans="1:9" x14ac:dyDescent="0.25">
      <c r="A44" s="1"/>
      <c r="B44" s="1"/>
      <c r="C44" s="38" t="s">
        <v>35</v>
      </c>
      <c r="D44" s="30"/>
      <c r="E44" s="12"/>
      <c r="F44" s="12"/>
      <c r="G44" s="12"/>
      <c r="H44" s="12"/>
      <c r="I44" s="12"/>
    </row>
    <row r="45" spans="1:9" x14ac:dyDescent="0.25">
      <c r="A45" s="1" t="s">
        <v>31</v>
      </c>
      <c r="B45" s="1"/>
      <c r="C45" s="3">
        <v>93723.4</v>
      </c>
      <c r="D45" s="30"/>
      <c r="E45" s="12"/>
      <c r="F45" s="12"/>
      <c r="G45" s="12"/>
      <c r="H45" s="12"/>
      <c r="I45" s="12"/>
    </row>
    <row r="46" spans="1:9" x14ac:dyDescent="0.25">
      <c r="A46" s="1" t="s">
        <v>32</v>
      </c>
      <c r="B46" s="1"/>
      <c r="C46" s="3">
        <v>511.75</v>
      </c>
      <c r="D46" s="30"/>
      <c r="E46" s="12"/>
      <c r="F46" s="12"/>
      <c r="G46" s="12"/>
      <c r="H46" s="12"/>
      <c r="I46" s="12"/>
    </row>
    <row r="47" spans="1:9" x14ac:dyDescent="0.25">
      <c r="A47" s="1" t="s">
        <v>33</v>
      </c>
      <c r="B47" s="1"/>
      <c r="C47" s="37">
        <v>1598.6</v>
      </c>
      <c r="D47" s="30"/>
      <c r="E47" s="12"/>
      <c r="F47" s="12"/>
      <c r="G47" s="12"/>
      <c r="H47" s="12"/>
      <c r="I47" s="12"/>
    </row>
    <row r="48" spans="1:9" x14ac:dyDescent="0.25">
      <c r="A48" s="1"/>
      <c r="B48" s="46" t="s">
        <v>34</v>
      </c>
      <c r="C48" s="48">
        <f>C45+C46+C47</f>
        <v>95833.75</v>
      </c>
      <c r="D48" s="28"/>
      <c r="E48" s="12"/>
      <c r="F48" s="12"/>
      <c r="G48" s="12"/>
      <c r="H48" s="12"/>
      <c r="I48" s="12"/>
    </row>
    <row r="49" spans="1:9" x14ac:dyDescent="0.25">
      <c r="A49" s="1"/>
      <c r="B49" s="47"/>
      <c r="C49" s="50"/>
      <c r="D49" s="28"/>
      <c r="E49" s="12"/>
      <c r="F49" s="12"/>
      <c r="G49" s="12"/>
      <c r="H49" s="12"/>
      <c r="I49" s="12"/>
    </row>
    <row r="50" spans="1:9" x14ac:dyDescent="0.25">
      <c r="A50" s="1"/>
      <c r="B50" s="1"/>
      <c r="C50" s="4"/>
      <c r="D50" s="28"/>
      <c r="E50" s="12"/>
      <c r="F50" s="12"/>
      <c r="G50" s="12"/>
      <c r="H50" s="12"/>
      <c r="I50" s="12"/>
    </row>
    <row r="51" spans="1:9" x14ac:dyDescent="0.25">
      <c r="A51" s="1"/>
      <c r="B51" s="1"/>
      <c r="C51" s="4"/>
      <c r="D51" s="28"/>
      <c r="E51" s="12"/>
      <c r="F51" s="12"/>
      <c r="G51" s="12"/>
      <c r="H51" s="12"/>
      <c r="I51" s="12"/>
    </row>
    <row r="52" spans="1:9" s="11" customFormat="1" ht="15" customHeight="1" x14ac:dyDescent="0.25">
      <c r="A52" s="45" t="s">
        <v>2</v>
      </c>
      <c r="B52" s="45"/>
      <c r="C52" s="45"/>
      <c r="D52" s="45"/>
      <c r="E52" s="45"/>
      <c r="F52" s="45"/>
      <c r="G52" s="45"/>
      <c r="H52" s="45"/>
      <c r="I52"/>
    </row>
    <row r="53" spans="1:9" ht="15" customHeight="1" x14ac:dyDescent="0.25">
      <c r="A53" s="8"/>
      <c r="B53" s="9"/>
      <c r="C53" s="9" t="s">
        <v>1</v>
      </c>
      <c r="D53" s="25"/>
      <c r="E53" s="8"/>
      <c r="F53" s="8"/>
      <c r="G53" s="8"/>
      <c r="H53" s="8"/>
    </row>
    <row r="54" spans="1:9" ht="48.75" customHeight="1" x14ac:dyDescent="0.25">
      <c r="A54" s="1"/>
      <c r="B54" s="24" t="str">
        <f>B10</f>
        <v>Total Cash After Payables</v>
      </c>
      <c r="C54" s="4">
        <f>C10</f>
        <v>991324.2799999998</v>
      </c>
      <c r="D54" s="28"/>
    </row>
    <row r="55" spans="1:9" ht="15" customHeight="1" x14ac:dyDescent="0.25">
      <c r="A55" s="42" t="s">
        <v>0</v>
      </c>
      <c r="B55" s="34" t="str">
        <f>B40</f>
        <v>Remaining Available Budget</v>
      </c>
      <c r="C55" s="4"/>
      <c r="D55" s="28"/>
    </row>
    <row r="56" spans="1:9" ht="48.75" customHeight="1" x14ac:dyDescent="0.25">
      <c r="A56" s="42"/>
      <c r="B56" s="34" t="str">
        <f>B40</f>
        <v>Remaining Available Budget</v>
      </c>
      <c r="C56" s="10">
        <f>C40</f>
        <v>64779.680000000008</v>
      </c>
      <c r="D56" s="26"/>
    </row>
    <row r="57" spans="1:9" ht="30" customHeight="1" thickBot="1" x14ac:dyDescent="0.3">
      <c r="A57" s="36" t="s">
        <v>0</v>
      </c>
      <c r="B57" s="35" t="s">
        <v>34</v>
      </c>
      <c r="C57" s="10">
        <f>C48</f>
        <v>95833.75</v>
      </c>
      <c r="D57" s="26"/>
    </row>
    <row r="58" spans="1:9" ht="21.75" customHeight="1" thickTop="1" x14ac:dyDescent="0.25">
      <c r="A58" s="5"/>
      <c r="B58" s="51" t="s">
        <v>40</v>
      </c>
      <c r="C58" s="21">
        <f>C54-C56-C57</f>
        <v>830710.84999999974</v>
      </c>
      <c r="D58" s="53" t="s">
        <v>8</v>
      </c>
      <c r="E58" s="53"/>
      <c r="F58" s="53"/>
      <c r="G58" s="53"/>
      <c r="H58" s="53"/>
      <c r="I58" s="53"/>
    </row>
    <row r="59" spans="1:9" x14ac:dyDescent="0.25">
      <c r="B59" s="52"/>
      <c r="C59" s="4"/>
      <c r="D59" s="53"/>
      <c r="E59" s="53"/>
      <c r="F59" s="53"/>
      <c r="G59" s="53"/>
      <c r="H59" s="53"/>
      <c r="I59" s="53"/>
    </row>
    <row r="60" spans="1:9" x14ac:dyDescent="0.25">
      <c r="B60" s="52"/>
      <c r="C60" s="26"/>
      <c r="D60" s="53"/>
      <c r="E60" s="53"/>
      <c r="F60" s="53"/>
      <c r="G60" s="53"/>
      <c r="H60" s="53"/>
      <c r="I60" s="53"/>
    </row>
    <row r="61" spans="1:9" ht="15.75" customHeight="1" x14ac:dyDescent="0.25">
      <c r="A61" s="5"/>
      <c r="B61" s="2"/>
      <c r="C61" s="31"/>
      <c r="D61" s="33"/>
      <c r="E61" s="33"/>
      <c r="F61" s="33"/>
      <c r="G61" s="33"/>
      <c r="H61" s="33"/>
    </row>
    <row r="62" spans="1:9" ht="15" customHeight="1" x14ac:dyDescent="0.25">
      <c r="C62" s="26"/>
      <c r="D62" s="33"/>
      <c r="E62" s="33"/>
      <c r="F62" s="33"/>
      <c r="G62" s="33"/>
      <c r="H62" s="33"/>
    </row>
    <row r="63" spans="1:9" ht="22.5" customHeight="1" x14ac:dyDescent="0.25">
      <c r="C63" s="4"/>
      <c r="D63" s="33"/>
      <c r="E63" s="33"/>
      <c r="F63" s="33"/>
      <c r="G63" s="33"/>
      <c r="H63" s="33"/>
    </row>
  </sheetData>
  <mergeCells count="13">
    <mergeCell ref="A52:H52"/>
    <mergeCell ref="A55:A56"/>
    <mergeCell ref="D58:I60"/>
    <mergeCell ref="A3:I3"/>
    <mergeCell ref="A2:I2"/>
    <mergeCell ref="B10:B11"/>
    <mergeCell ref="E10:I10"/>
    <mergeCell ref="B40:B41"/>
    <mergeCell ref="C40:C41"/>
    <mergeCell ref="E40:I41"/>
    <mergeCell ref="B48:B49"/>
    <mergeCell ref="C48:C49"/>
    <mergeCell ref="B58:B60"/>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Calculate Available Cash</vt:lpstr>
      <vt:lpstr>EXAMPLE</vt:lpstr>
    </vt:vector>
  </TitlesOfParts>
  <Company>Florida Gulf Coast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Budget Analyst</dc:creator>
  <cp:lastModifiedBy>mclipse</cp:lastModifiedBy>
  <cp:lastPrinted>2011-11-08T17:49:09Z</cp:lastPrinted>
  <dcterms:created xsi:type="dcterms:W3CDTF">2011-11-08T16:24:05Z</dcterms:created>
  <dcterms:modified xsi:type="dcterms:W3CDTF">2023-03-16T20:05:29Z</dcterms:modified>
</cp:coreProperties>
</file>